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4355" windowHeight="10305" activeTab="2"/>
  </bookViews>
  <sheets>
    <sheet name="výpis z OBD" sheetId="1" r:id="rId1"/>
    <sheet name="Seznam výsledků" sheetId="2" r:id="rId2"/>
    <sheet name="Neupravený export z OBD" sheetId="3" r:id="rId3"/>
  </sheets>
  <calcPr calcId="162913"/>
</workbook>
</file>

<file path=xl/calcChain.xml><?xml version="1.0" encoding="utf-8"?>
<calcChain xmlns="http://schemas.openxmlformats.org/spreadsheetml/2006/main">
  <c r="G9" i="2" l="1"/>
  <c r="G8" i="2"/>
  <c r="G7" i="2"/>
  <c r="G6" i="2"/>
  <c r="G5" i="2"/>
  <c r="G4" i="2"/>
  <c r="G3" i="2"/>
  <c r="G11" i="2" s="1"/>
  <c r="G2" i="2"/>
  <c r="G10" i="2" l="1"/>
</calcChain>
</file>

<file path=xl/sharedStrings.xml><?xml version="1.0" encoding="utf-8"?>
<sst xmlns="http://schemas.openxmlformats.org/spreadsheetml/2006/main" count="361" uniqueCount="238">
  <si>
    <t>ID</t>
  </si>
  <si>
    <t>Stav</t>
  </si>
  <si>
    <t>Literární forma</t>
  </si>
  <si>
    <t>Rozšíření LiF</t>
  </si>
  <si>
    <t>Titul (v originále)</t>
  </si>
  <si>
    <t>Autoři</t>
  </si>
  <si>
    <t>Citace</t>
  </si>
  <si>
    <t>Název zdroje</t>
  </si>
  <si>
    <t>J_ČLÁNEK V ODBORNÉM PERIODIKU </t>
  </si>
  <si>
    <t>Jimp </t>
  </si>
  <si>
    <t>S; </t>
  </si>
  <si>
    <t>43874224 </t>
  </si>
  <si>
    <t>Uložený </t>
  </si>
  <si>
    <t>D_ČLÁNEK VE SBORNÍKU </t>
  </si>
  <si>
    <t>D_Článek ve sborníku </t>
  </si>
  <si>
    <t>Queue lengths management for deterministic queuing systems </t>
  </si>
  <si>
    <t>Martin Gavalec (Prac.: 2410); Zuzana Němcová (Prac.: 2410);  </t>
  </si>
  <si>
    <t>2018 </t>
  </si>
  <si>
    <t>Transactions on Computational Collective Intelligence XXIX </t>
  </si>
  <si>
    <t>43874228 </t>
  </si>
  <si>
    <t>B_ODBORNÁ KNIHA </t>
  </si>
  <si>
    <t>B_Odborná kniha </t>
  </si>
  <si>
    <t>Time Bank as a Complementary Economic System: Emerging Research and Opportunities </t>
  </si>
  <si>
    <t>Lukáš Válek (Prac.: 3900); Vladimír Bureš (Prac.: 2900, 2410);  </t>
  </si>
  <si>
    <t>43874104 </t>
  </si>
  <si>
    <t>Přijatý </t>
  </si>
  <si>
    <t>Representation of Autoimmune Diseases with RDFS </t>
  </si>
  <si>
    <t>Martina Husáková (Prac.: 2410);  </t>
  </si>
  <si>
    <t>Computational Collective Intelligence </t>
  </si>
  <si>
    <t>43874211 </t>
  </si>
  <si>
    <t>Adding Feedbacks and Non-Linearity to the Neoclassical Growth Model: a New Realm for System Dynamics Applications </t>
  </si>
  <si>
    <t>Lukáš Režný (Prac.: 2900, 2320); Vladimír Bureš (Prac.: 2900, 2410);  </t>
  </si>
  <si>
    <t>Systems </t>
  </si>
  <si>
    <t>S;S; </t>
  </si>
  <si>
    <t>43874213 </t>
  </si>
  <si>
    <t>Complexity of Information Society Prevents Achievement of Satisfactory Decision Making </t>
  </si>
  <si>
    <t>Vladimír Bureš (Prac.: 2900, 2410); Tereza Otčenášková (Prac.: 2900, 2410);  </t>
  </si>
  <si>
    <t>Postmodern openings </t>
  </si>
  <si>
    <t>FIM bodů</t>
  </si>
  <si>
    <t>IGI Global</t>
  </si>
  <si>
    <t>Time Bank as a Complementary Economic System: Emerging Research and Opportunities</t>
  </si>
  <si>
    <t>Válek, Bureš</t>
  </si>
  <si>
    <t>zahraniční monografie</t>
  </si>
  <si>
    <t>https://www.igi-global.com/gateway/book/201847</t>
  </si>
  <si>
    <t>ACIIDS 2018</t>
  </si>
  <si>
    <t>Agent-Based Model of Ancient Siege Tactics</t>
  </si>
  <si>
    <t>Doležal, Kakrda, Cimler</t>
  </si>
  <si>
    <t>LNCS</t>
  </si>
  <si>
    <t>https://link.springer.com/chapter/10.1007/978-3-319-75420-8_18</t>
  </si>
  <si>
    <t>ICCCI 2018</t>
  </si>
  <si>
    <t>Representation of Autoimmune Diseases with RDFS</t>
  </si>
  <si>
    <t>Husáková</t>
  </si>
  <si>
    <t>https://link.springer.com/chapter/10.1007/978-3-319-98443-8_5</t>
  </si>
  <si>
    <t>Human-centric Computing and Information Sciences</t>
  </si>
  <si>
    <t>Modelling Routine Interactions with Intelligent Environments</t>
  </si>
  <si>
    <t>Tučník, Nacházel, Blecha, Mikulecký</t>
  </si>
  <si>
    <t>Fuzzy cognitive maps for autonomous agents in dynamic environments</t>
  </si>
  <si>
    <t>Nacházel</t>
  </si>
  <si>
    <t>Systems</t>
  </si>
  <si>
    <t>Adding Feedbacks and Non-Linearity to the Neoclassical Growth Model: A New Realm for System Dynamics Applications</t>
  </si>
  <si>
    <t>Režný, Bureš</t>
  </si>
  <si>
    <t>ESCI</t>
  </si>
  <si>
    <t>https://www.mdpi.com/2079-8954/6/2/8</t>
  </si>
  <si>
    <t>Postmodern Openings</t>
  </si>
  <si>
    <t>Complexity of Information Society Prevents Achievement of Satisfactory Decision Making</t>
  </si>
  <si>
    <t>http://lumenpublishing.com/journals/index.php/po/article/view/753</t>
  </si>
  <si>
    <t>Transactions on Computational Collective Intelligence XXIX</t>
  </si>
  <si>
    <t>Queue Lengths Management for Deterministic Queuing Systems</t>
  </si>
  <si>
    <t>Gavalec, Němcová</t>
  </si>
  <si>
    <t>https://link.springer.com/chapter/10.1007/978-3-319-90287-6_6</t>
  </si>
  <si>
    <t>Max FIM bodů</t>
  </si>
  <si>
    <t>Typ</t>
  </si>
  <si>
    <t>Přijaté v OBD</t>
  </si>
  <si>
    <t>V recenzním řízení</t>
  </si>
  <si>
    <t>Uložené v OBD</t>
  </si>
  <si>
    <t>Jimp - Q2</t>
  </si>
  <si>
    <t>Fuzzy Optimization and Decision Making</t>
  </si>
  <si>
    <t>Celkem FIM bodů (odhad):</t>
  </si>
  <si>
    <t>Celkem FIM bodů dosud přijatých:</t>
  </si>
  <si>
    <t>Odkaz</t>
  </si>
  <si>
    <t>Název článku</t>
  </si>
  <si>
    <t>Název časopisu/konference</t>
  </si>
  <si>
    <t>Podíl proj.</t>
  </si>
  <si>
    <t>Bureš, Otčenáš.</t>
  </si>
  <si>
    <t>43874625 </t>
  </si>
  <si>
    <t>Agent-Based Model of Ancient Siege Tactics </t>
  </si>
  <si>
    <t>Richard Cimler (Prac.: 4450, 4900); Ondřej Doležal (Prac.: 2900, 2410); Petr Kakrda (Prac.: CZAV);  </t>
  </si>
  <si>
    <t>CIMLER, Richard, DOLEŽAL, Ondřej, KAKRDA, Petr. Agent-Based Model of Ancient Siege Tactics. In: 2018, ISBN 978-3-319-75417-8.</t>
  </si>
  <si>
    <t>10th Asian Conference on Intelligent Information and Database Systems (ACIIDS)</t>
  </si>
  <si>
    <r>
      <t>[1]GAVALEC, M. - NĚMCOVÁ, Z.: </t>
    </r>
    <r>
      <rPr>
        <i/>
        <sz val="8"/>
        <color rgb="FF000000"/>
        <rFont val="Times New Roman"/>
        <family val="1"/>
        <charset val="238"/>
      </rPr>
      <t>Queue lengths management for deterministic queuing systems</t>
    </r>
    <r>
      <rPr>
        <sz val="8"/>
        <color rgb="FF000000"/>
        <rFont val="Times New Roman"/>
        <family val="1"/>
        <charset val="238"/>
      </rPr>
      <t>. 2018.</t>
    </r>
  </si>
  <si>
    <r>
      <t>[1]VÁLEK, L. - BUREŠ, V.: </t>
    </r>
    <r>
      <rPr>
        <i/>
        <sz val="8"/>
        <color rgb="FF000000"/>
        <rFont val="Times New Roman"/>
        <family val="1"/>
        <charset val="238"/>
      </rPr>
      <t>Time Bank as a Complementary Economic System: Emerging Research and Opportunities</t>
    </r>
    <r>
      <rPr>
        <sz val="8"/>
        <color rgb="FF000000"/>
        <rFont val="Times New Roman"/>
        <family val="1"/>
        <charset val="238"/>
      </rPr>
      <t>. Hershey 2018.</t>
    </r>
  </si>
  <si>
    <r>
      <t>HUSÁKOVÁ, Martina. Representation of Autoimmune Diseases with RDFS. In: </t>
    </r>
    <r>
      <rPr>
        <i/>
        <sz val="8"/>
        <color rgb="FF000000"/>
        <rFont val="Times New Roman"/>
        <family val="1"/>
        <charset val="238"/>
      </rPr>
      <t>Computational Collective Intelligence</t>
    </r>
    <r>
      <rPr>
        <sz val="8"/>
        <color rgb="FF000000"/>
        <rFont val="Times New Roman"/>
        <family val="1"/>
        <charset val="238"/>
      </rPr>
      <t>. Cham: Springer, 2018, s. 43-52. ISBN 978-3-319-98442-1.</t>
    </r>
  </si>
  <si>
    <r>
      <t>REŽNÝ Lukáš, BUREŠ Vladimír. Adding Feedbacks and Non-Linearity to the Neoclassical Growth Model: a New Realm for System Dynamics Applications. </t>
    </r>
    <r>
      <rPr>
        <i/>
        <sz val="8"/>
        <color rgb="FF000000"/>
        <rFont val="Times New Roman"/>
        <family val="1"/>
        <charset val="238"/>
      </rPr>
      <t>Systems</t>
    </r>
    <r>
      <rPr>
        <sz val="8"/>
        <color rgb="FF000000"/>
        <rFont val="Times New Roman"/>
        <family val="1"/>
        <charset val="238"/>
      </rPr>
      <t>. 2018, </t>
    </r>
    <r>
      <rPr>
        <b/>
        <sz val="8"/>
        <color rgb="FF000000"/>
        <rFont val="Times New Roman"/>
        <family val="1"/>
        <charset val="238"/>
      </rPr>
      <t>6</t>
    </r>
    <r>
      <rPr>
        <sz val="8"/>
        <color rgb="FF000000"/>
        <rFont val="Times New Roman"/>
        <family val="1"/>
        <charset val="238"/>
      </rPr>
      <t>(2), s. 1-23. ISSN 2079-8954.</t>
    </r>
  </si>
  <si>
    <r>
      <t>BUREŠ Vladimír, OTČENÁŠKOVÁ Tereza. Complexity of Information Society Prevents Achievement of Satisfactory Decision Making. </t>
    </r>
    <r>
      <rPr>
        <i/>
        <sz val="8"/>
        <color rgb="FF000000"/>
        <rFont val="Times New Roman"/>
        <family val="1"/>
        <charset val="238"/>
      </rPr>
      <t>Postmodern openings</t>
    </r>
    <r>
      <rPr>
        <sz val="8"/>
        <color rgb="FF000000"/>
        <rFont val="Times New Roman"/>
        <family val="1"/>
        <charset val="238"/>
      </rPr>
      <t>. 2018, </t>
    </r>
    <r>
      <rPr>
        <b/>
        <sz val="8"/>
        <color rgb="FF000000"/>
        <rFont val="Times New Roman"/>
        <family val="1"/>
        <charset val="238"/>
      </rPr>
      <t>9</t>
    </r>
    <r>
      <rPr>
        <sz val="8"/>
        <color rgb="FF000000"/>
        <rFont val="Times New Roman"/>
        <family val="1"/>
        <charset val="238"/>
      </rPr>
      <t>(2), s. 175-195. ISSN 2068-0236.</t>
    </r>
  </si>
  <si>
    <t>Typ finan-cování</t>
  </si>
  <si>
    <t>Rok publi-kace</t>
  </si>
  <si>
    <t>Export z OBD dne 06.01.2019 23:41:47</t>
  </si>
  <si>
    <t>Rok publikace</t>
  </si>
  <si>
    <t>Abstrakt orig.</t>
  </si>
  <si>
    <t>Místo publikace</t>
  </si>
  <si>
    <t>Číslo/kód</t>
  </si>
  <si>
    <t>ISSN:</t>
  </si>
  <si>
    <t>ISBN:</t>
  </si>
  <si>
    <t>Náz.zdr.zkráceně</t>
  </si>
  <si>
    <t>Vydavatel</t>
  </si>
  <si>
    <t>Místo konání</t>
  </si>
  <si>
    <t>Vydání</t>
  </si>
  <si>
    <t>Ročník</t>
  </si>
  <si>
    <t>Číslo zprávy</t>
  </si>
  <si>
    <t>Strany</t>
  </si>
  <si>
    <t>Umístění práce</t>
  </si>
  <si>
    <t>Počet stran</t>
  </si>
  <si>
    <t>Balení</t>
  </si>
  <si>
    <t>Náklad</t>
  </si>
  <si>
    <t>Typ dokumentu</t>
  </si>
  <si>
    <t>CODN</t>
  </si>
  <si>
    <t>Médium</t>
  </si>
  <si>
    <t>Dopis pro</t>
  </si>
  <si>
    <t>Poznámka</t>
  </si>
  <si>
    <t>Archivní číslo</t>
  </si>
  <si>
    <t>Uložení</t>
  </si>
  <si>
    <t>Dostupnost</t>
  </si>
  <si>
    <t>Odkazy</t>
  </si>
  <si>
    <t>Hlavní klíč</t>
  </si>
  <si>
    <t>Vedlejší klíč</t>
  </si>
  <si>
    <t>Spojka</t>
  </si>
  <si>
    <t>Jazyk (originál)</t>
  </si>
  <si>
    <t>Titul česky</t>
  </si>
  <si>
    <t>Titul anglicky</t>
  </si>
  <si>
    <t>Datum konání</t>
  </si>
  <si>
    <t>Abstrakt angl.</t>
  </si>
  <si>
    <t>SCI</t>
  </si>
  <si>
    <t>Datum</t>
  </si>
  <si>
    <t>Vl. typ práce</t>
  </si>
  <si>
    <t>Abstrakt čes.</t>
  </si>
  <si>
    <t>Typ financování</t>
  </si>
  <si>
    <t>Číslo financování</t>
  </si>
  <si>
    <t>Kód UT ISI</t>
  </si>
  <si>
    <t>Vlastník</t>
  </si>
  <si>
    <t>RIV ID</t>
  </si>
  <si>
    <r>
      <t xml:space="preserve">[1]GAVALEC, M. - NĚMCOVÁ, Z.: </t>
    </r>
    <r>
      <rPr>
        <i/>
        <sz val="10"/>
        <color theme="1"/>
        <rFont val="Calibri"/>
        <family val="2"/>
        <charset val="238"/>
        <scheme val="minor"/>
      </rPr>
      <t>Queue lengths management for deterministic queuing systems</t>
    </r>
    <r>
      <rPr>
        <sz val="10"/>
        <color theme="1"/>
        <rFont val="Calibri"/>
        <family val="2"/>
        <charset val="238"/>
        <scheme val="minor"/>
      </rPr>
      <t>. 2018.</t>
    </r>
  </si>
  <si>
    <t>The paper discusses two proposed methods for the cost optimization of the deterministic queuing systems based on the control of the queue lengths. The first method uses the evaluation of actual states at the particular service places according to their development. The decision is then based on the comparison of the criteria of productivity and the expended costs. The suggested change in the system setting with the highest priority is then accomplished. The second method is based on the simulation of the future states and on this basis the appropriate time and type of the modification of the system setup is suggested. </t>
  </si>
  <si>
    <t>0302-9743 </t>
  </si>
  <si>
    <t>978-3-319-90286-9 </t>
  </si>
  <si>
    <t>Springer, Cham </t>
  </si>
  <si>
    <t>103-122 </t>
  </si>
  <si>
    <t>20 </t>
  </si>
  <si>
    <t>Sborník se neváže na konferenci přímo - je rozšířeným příspěvkem z konference ICCCI 2016 publikovaným ve sborníku LNCS - je třeba zadat tuto konferenci? Jak zde zjistím místo vydání? </t>
  </si>
  <si>
    <t>https://link.springer.com/chapter/10.1007%2F978-3-319-90287-6_6 </t>
  </si>
  <si>
    <t>Optimization; Deterministic queuing system; Tandem network;  </t>
  </si>
  <si>
    <t>Optimalizace; deterministický systém hromadné obsluhy; lineární systém;  </t>
  </si>
  <si>
    <t>angličtina (eng) </t>
  </si>
  <si>
    <t>Management délek front deterministických systémů hromadné obsluhy </t>
  </si>
  <si>
    <t>-  </t>
  </si>
  <si>
    <t>13.10.2018 </t>
  </si>
  <si>
    <t>Článek popisuje dvě metody pro management deterministických systémů hromadné obsluhy, které se zabývají optimalizací chodu systému vzhledem k jeho jednotlivým nákladům. </t>
  </si>
  <si>
    <t>fsnemcz1 </t>
  </si>
  <si>
    <t>50014614 </t>
  </si>
  <si>
    <r>
      <t xml:space="preserve">[1]VÁLEK, L. - BUREŠ, V.: </t>
    </r>
    <r>
      <rPr>
        <i/>
        <sz val="10"/>
        <color theme="1"/>
        <rFont val="Calibri"/>
        <family val="2"/>
        <charset val="238"/>
        <scheme val="minor"/>
      </rPr>
      <t>Time Bank as a Complementary Economic System: Emerging Research and Opportunities</t>
    </r>
    <r>
      <rPr>
        <sz val="10"/>
        <color theme="1"/>
        <rFont val="Calibri"/>
        <family val="2"/>
        <charset val="238"/>
        <scheme val="minor"/>
      </rPr>
      <t>. Hershey 2018.</t>
    </r>
  </si>
  <si>
    <t>One important way to study world around us in all its complexity is to look at it as a system, thus the methodologies of systems thinking should prove to be a logical approach to a systemic analysis. The wider system of the space around humans is composed of interacting sub-systems which in turn are composed of other sub-systems. Some systems have predictable causality and can be decomposed, analyzed and predicted quite easily. Some include unpredictable elements such as human beings. The study of these so-called “soft systems” ranks among the most difficult tasks for systems engineering, as soft systems are ever-changing, thus unpredictable and hard to quantify and qualify by experiment. This book focuses on a systemic study of one such soft system called the Time Bank. The Time Bank is an exchange concept based on a single economic template, yet has countless uses in various fields of human activity. The aim of this book is to show this universality by research, systems analysis and synthesis as well as various other methods. Although researches have been conducted in the field of Time Banking before, this book attempts to be unique in its scope, methodology and overall approach, and thus seeks to offer a much more complete systemic overview of the issue than any previous researches. </t>
  </si>
  <si>
    <t>Hershey </t>
  </si>
  <si>
    <t>978-1-5225-6974-9 </t>
  </si>
  <si>
    <t>IGI Global </t>
  </si>
  <si>
    <t>208 </t>
  </si>
  <si>
    <t>papír </t>
  </si>
  <si>
    <t>https://www.igi-global.com/book/time-bank-complementary-economic-system/201847 </t>
  </si>
  <si>
    <t>Time Bank; System; Soft System Methodology; Universal Model; Time Bank Models;  </t>
  </si>
  <si>
    <t>Banka času; Metodologie měkkých systémů; Systém; Univerzální model; Modely bank času;  </t>
  </si>
  <si>
    <t>Banka času jako komplementární ekonomický systém: nově se formující výzkum a příležitosti </t>
  </si>
  <si>
    <t>15.10.2018 </t>
  </si>
  <si>
    <t>Jedním z důležitých způsobů, jak studovat svět kolem nás ve své složitosti, je podívat se na něj jako na systém, a tak by se metodologie systémového myšlení měla ukázat jako logický přístup k systémové analýze. Širší systém prostoru kolem člověka se skládá z interaktivních subsystémů, které se zase skládají z jiných podsystémů. Některé systémy mají předvídatelnou kauzalitu a lze je snadno rozložit, analyzovat a předpovědět. Některé obsahují nepředvídatelné prvky, jako jsou lidské bytosti. Studium těchto takzvaných "měkkých systémů" patří k nejobtížnějším úkolům v oblasti systémového inženýrství, neboť měkké systémy se stále mění, což je nepředvídatelné a těžko kvantifikovatelné a kvalifikované experimenty. Tato kniha se zaměřuje na systémové studium jednoho takového měkkého systému nazvaného Time Bank. Časová banka je koncept výměny založený na jediné ekonomické šabloně, ale má nesčetné využití v různých oblastech lidské činnosti. Cílem této knihy je ukázat tuto univerzálnost výzkumem, systémovou analýzou a syntézou, jakož i různými metodami. Ačkoli se v oblasti časového bankovnictví dříve prováděly průzkumy, snaží se tato kniha být jedinečná svým rozsahem, metodikou a celkovým přístupem a snaží se tak nabídnout mnohem komplexnější systematický přehled problému, než jakékoliv předchozí výzkumy. </t>
  </si>
  <si>
    <t>buresvl1 </t>
  </si>
  <si>
    <t>50014618 </t>
  </si>
  <si>
    <t>Introduction. The use of an agent-based simulation of a problem of the ancient Celtic oppidum siege is presented. Computer models enable creating simulations of different strategic situations and testing various scenarios, which is very useful for studying complex systems. Aim. The aim of the model is to study the military tactics of the Celtic population. The simulations are focused on different defense tactics of the Celtic oppidum. The succession rate of attack and the number of casualties is studied with various scenarios with varying ratios of the defenders and attackers, areas of attack, and combination of weapons. Methods. The environment of this agent-based model of Celtic oppidum siege is based on archaeological findings from the long gone oppidum, Stare Hradisko, located in the Czech Republic. The agents operating in this model represent either residents of the oppidum who are defending their homes, or the attackers. Results. The tool created enables studying different scenarios of attack on a Celtic oppidum. Simulations can be used for testing attacks on different locations if the GIS data of the terrain and fortification are provided. </t>
  </si>
  <si>
    <t>978-3-319-75417-8 </t>
  </si>
  <si>
    <t>https://link.springer.com/chapter/10.1007/978-3-319-75420-8_18 </t>
  </si>
  <si>
    <t>Agent-based; Simulation; Military tactics; Celts; Archeology; Computer model;  </t>
  </si>
  <si>
    <t>Agent; Simulace; Vojenská taktika; Kelti; Archeologie; Počítačový model;  </t>
  </si>
  <si>
    <t>Agentový model starověkých obléhacích taktit </t>
  </si>
  <si>
    <t>19.03.2018 - 21.03.2018 </t>
  </si>
  <si>
    <t>06.01.2019 </t>
  </si>
  <si>
    <t>Úvod. Byla vytvořena simulace založená na agentovém problému starověkého keltského oppidového obléhání. Počítačové modely umožňují vytvářet simulace různých strategických situací a testovat různé scénáře, což je velmi užitečné pro studium komplexních systémů. Cíl. Cílem modelu je studium vojenské taktiky keltského obyvatelstva. Simulace jsou zaměřeny na různé obranné taktiky keltského oppida. Následná rychlost útoku a počet obětí je zkoumána s různými scénáři s různými poměry obránců a útočníků, oblastí útoku a kombinace zbraní. Metody. Prostředí agenta založeného modelu obléhání keltského oppida je založeno na archeologických nálezech z dávno opuštěného oppida Stare Hradisko, který se nachází v České republice. Agenti působící v tomto modelu reprezentují buď obyvatele oppida, kteří obhajují své domovy, nebo útočníky. Výsledek. Vytvořený nástroj umožňuje studovat různé scénáře útoku na keltské oppidum. Simulace mohou být použity pro testování útoků na různých místech, pokud jsou poskytnuty údaje GIS terénu a opevnění. </t>
  </si>
  <si>
    <t>000453510500018 </t>
  </si>
  <si>
    <t>cimleri1 </t>
  </si>
  <si>
    <t>50015015 </t>
  </si>
  <si>
    <r>
      <t xml:space="preserve">HUSÁKOVÁ, Martina. Representation of Autoimmune Diseases with RDFS. In: </t>
    </r>
    <r>
      <rPr>
        <i/>
        <sz val="10"/>
        <color theme="1"/>
        <rFont val="Calibri"/>
        <family val="2"/>
        <charset val="238"/>
        <scheme val="minor"/>
      </rPr>
      <t>Computational Collective Intelligence</t>
    </r>
    <r>
      <rPr>
        <sz val="10"/>
        <color theme="1"/>
        <rFont val="Calibri"/>
        <family val="2"/>
        <charset val="238"/>
        <scheme val="minor"/>
      </rPr>
      <t>. Cham: Springer, 2018, s. 43-52. ISBN 978-3-319-98442-1.</t>
    </r>
  </si>
  <si>
    <t>Complex systems are systems consisting of many diverse and autonomous independent subsystems interacting with each other. Huge amount of interactions with many feedback loops complicate their investigation. Immune system is a typical complex system that attracts medical experts and also non-professionals especially because of its “ambient” nature and amazing complexity. Understandable information about immunity is required not only by the experts but also by the non-professionals. This paper is focused on development of the ontology providing fundamental facts about autoimmune diseases because these facts are not well-structured and presented for the end users on the web. The ontology should improve navigation among diverse pieces of information about these diseases and decrease information overloading. </t>
  </si>
  <si>
    <t>Cham </t>
  </si>
  <si>
    <t>978-3-319-98442-1 </t>
  </si>
  <si>
    <t>Springer </t>
  </si>
  <si>
    <t>United Kingdom, Bristol </t>
  </si>
  <si>
    <t>43-52 </t>
  </si>
  <si>
    <t>10 </t>
  </si>
  <si>
    <t>IN </t>
  </si>
  <si>
    <t>https://link.springer.com/chapter/10.1007%2F978-3-319-98443-8_5 </t>
  </si>
  <si>
    <t>Navigation; Autoimmune disease; Ontology; RDFS; Protégé;  </t>
  </si>
  <si>
    <t>Navigace; Autoimunitní onemocnění; Ontologie; RDFS; Protégé;  </t>
  </si>
  <si>
    <t>Reprezentace autoimunitních onemocnění pomocí RDFS </t>
  </si>
  <si>
    <t>05.09.2018 - 07.09.2018 </t>
  </si>
  <si>
    <t>28.08.2018 </t>
  </si>
  <si>
    <t>Komplexní systémy jsou systémy sestávající z mnoha různorodých a autonomních nezávislých subsystémů, které mezi sebou interagují. Obrovské množství interakcí s mnoha zpětnými vazbami komplikuje jejich studium. Imunitní systém je typickým komplexním systémem, který přitahuje pozornost odborníků v oblasti medicíny a také laiků především z důvodu jeho všudypřítomné povahy a úžasné složitosti. Srozumitelné informace o imunitě jsou vyžadovány nejen experty, ale právě také laiky. Příspěvek je zaměřen na vývoj ontologie poskytující základní fakta o autoimunitních onemocněních, protože tato fakta nejsou na webu příliš dobře strukturována a prezentována uživatelům webu. Ontologie by měla zlepšit navigaci mezi různými informacemi o tomto onemocnění a snížit informační přehlcení. </t>
  </si>
  <si>
    <t>fshusam2 </t>
  </si>
  <si>
    <t>50014494 </t>
  </si>
  <si>
    <r>
      <t xml:space="preserve">REŽNÝ Lukáš, BUREŠ Vladimír. Adding Feedbacks and Non-Linearity to the Neoclassical Growth Model: a New Realm for System Dynamics Applications. </t>
    </r>
    <r>
      <rPr>
        <i/>
        <sz val="10"/>
        <color theme="1"/>
        <rFont val="Calibri"/>
        <family val="2"/>
        <charset val="238"/>
        <scheme val="minor"/>
      </rPr>
      <t>Systems</t>
    </r>
    <r>
      <rPr>
        <sz val="10"/>
        <color theme="1"/>
        <rFont val="Calibri"/>
        <family val="2"/>
        <charset val="238"/>
        <scheme val="minor"/>
      </rPr>
      <t xml:space="preserve">. 2018, </t>
    </r>
    <r>
      <rPr>
        <b/>
        <sz val="10"/>
        <color theme="1"/>
        <rFont val="Calibri"/>
        <family val="2"/>
        <charset val="238"/>
        <scheme val="minor"/>
      </rPr>
      <t>6</t>
    </r>
    <r>
      <rPr>
        <sz val="10"/>
        <color theme="1"/>
        <rFont val="Calibri"/>
        <family val="2"/>
        <charset val="238"/>
        <scheme val="minor"/>
      </rPr>
      <t>(2), s. 1-23. ISSN 2079-8954.</t>
    </r>
  </si>
  <si>
    <t>Modelling of economic systems is traditionally associated with a mathematical formalism that has its drawbacks and limitations. This study applies system dynamics as a specific modelling technique that enables us to modify and elaborate existing economic models and improve them both from a theoretical perspective and for practical applications. More specifically, the Solow-Swan growth model is enriched by feedback and non-linearity based on its extension by the energy sector. The influence and role of renewable resources are considered in this enhancement. The developed model is tested in two different scenarios and utilizes sensitivity analysis as the primary tool. Acquired outcomes offer a new perspective on the economy-energy nexus based on real data and demonstrate that system dynamics can be successfully used as a modelling tool even in the theoretical economics as a traditional discipline. </t>
  </si>
  <si>
    <t>2 </t>
  </si>
  <si>
    <t>2079-8954 </t>
  </si>
  <si>
    <t>MDPI-Molecular diversity preservation international </t>
  </si>
  <si>
    <t>6 </t>
  </si>
  <si>
    <t>1-23 </t>
  </si>
  <si>
    <t>23 </t>
  </si>
  <si>
    <t>Internet </t>
  </si>
  <si>
    <t>article number: 8 </t>
  </si>
  <si>
    <t>https://www.mdpi.com/2079-8954/6/2/8 </t>
  </si>
  <si>
    <t>environment-economy systems; neoclassical growth model; system dynamics; sensitivity analysis; energy sector; renewable resources;  </t>
  </si>
  <si>
    <t>environmentálně-ekonomické systémy; neoklasický model růstu; systémová dynamika; analýza citlivosti; energetický sektor; obnovitelné zdroje;  </t>
  </si>
  <si>
    <t>Přidání zpětnovazebnosti a nelinearity do neoklasicekého modelu růstu: nová oblast of aplikaci systémové dynamiky </t>
  </si>
  <si>
    <t>11.10.2018 </t>
  </si>
  <si>
    <t>Modelování ekonomických systémů je tradičně spojeno s matematickým formalismem, který má své nevýhody a omezení. Tato studie uplatňuje dynamiku systému jako specifickou modelovací techniku, která nám umožňuje měnit a zpracovávat stávající ekonomické modely a vylepšovat je jak z teoretické perspektivy, tak z praktických aplikací. Konkrétněji je model růstu Solow-Swan obohacen o zpětnou vazbu a nelinearitu založenou na jeho rozšíření v energetickém sektoru. V tomto vylepšení se zvažuje vliv a role obnovitelných zdrojů. Rozvinutý model je testován ve dvou různých scénářích a jako primární nástroj využívá analýzu citlivosti. Získané výstupy nabízejí nový pohled na ekonomicko-energetickou souvislost založenou na reálných datech a ukazují, že dynamika systému může být úspěšně použita jako modelovací nástroj i v teoretické ekonomice jako tradiční disciplíně. </t>
  </si>
  <si>
    <t>000436287400001 </t>
  </si>
  <si>
    <t>50014601 </t>
  </si>
  <si>
    <r>
      <t xml:space="preserve">BUREŠ Vladimír, OTČENÁŠKOVÁ Tereza. Complexity of Information Society Prevents Achievement of Satisfactory Decision Making. </t>
    </r>
    <r>
      <rPr>
        <i/>
        <sz val="10"/>
        <color theme="1"/>
        <rFont val="Calibri"/>
        <family val="2"/>
        <charset val="238"/>
        <scheme val="minor"/>
      </rPr>
      <t>Postmodern openings</t>
    </r>
    <r>
      <rPr>
        <sz val="10"/>
        <color theme="1"/>
        <rFont val="Calibri"/>
        <family val="2"/>
        <charset val="238"/>
        <scheme val="minor"/>
      </rPr>
      <t xml:space="preserve">. 2018, </t>
    </r>
    <r>
      <rPr>
        <b/>
        <sz val="10"/>
        <color theme="1"/>
        <rFont val="Calibri"/>
        <family val="2"/>
        <charset val="238"/>
        <scheme val="minor"/>
      </rPr>
      <t>9</t>
    </r>
    <r>
      <rPr>
        <sz val="10"/>
        <color theme="1"/>
        <rFont val="Calibri"/>
        <family val="2"/>
        <charset val="238"/>
        <scheme val="minor"/>
      </rPr>
      <t>(2), s. 175-195. ISSN 2068-0236.</t>
    </r>
  </si>
  <si>
    <t>Current society is characterised by increasing number of complex situations which require the prompt and efficient decisions. It has repeatedly been proved that humans confronted with complex situations fail to perform decision making at the desired level of quality. This study searches for understanding how the current information society influences decision making, which is not always as successful as we expect. The main research question of this paper aims at the identification of the factors limiting the outcomes of decision-making processes based on three case studies. The methodology includes the repetitive semi-structured interviews with domain experts and the consequent creation of three scenarios. The main finding, the set of characteristics of decision-making processes, is provided to consider more issues related to those situations and to eliminate their threats and bottlenecks. In addition to this, mutual relationships among characteristics are outlined with the help of the causal-loop diagram. Altogether, twelve characteristics of complex decision making typical for information society are identified in this study. This study reveals that due to growing complexity the decision-makers in the current information society have to deal with issues that are associated with the Law of Requisite Variety. This confirms that growing complexity of information flows represents an inevitable trait of the information society. </t>
  </si>
  <si>
    <t>2068-0236 </t>
  </si>
  <si>
    <t>Lumen </t>
  </si>
  <si>
    <t>9 </t>
  </si>
  <si>
    <t>175-195 </t>
  </si>
  <si>
    <t>21 </t>
  </si>
  <si>
    <t>pdf, internet </t>
  </si>
  <si>
    <t>web časopisu </t>
  </si>
  <si>
    <t>http://lumenpublishing.com/journals/index.php/po/article/view/753 </t>
  </si>
  <si>
    <t>Information society; case study analysis; decision making; meta-system;  </t>
  </si>
  <si>
    <t>informační společnost; analýza případové studie; rozhodování; metasystém;  </t>
  </si>
  <si>
    <t>Složitost informační společnosti zabraňuje dosažení dostatečné kvality rozhodování </t>
  </si>
  <si>
    <t>12.10.2018 </t>
  </si>
  <si>
    <t>Současná společnost se vyznačuje rostoucím počtem složitých situací, které vyžadují rychlé a efektivní rozhodnutí. Opakovaně bylo prokázáno, že lidé konfrontovaní se složitými situacemi nedokáží rozhodovat na požadované úrovni kvality. Tato studie zkoumá pochopení toho, jak současná informační společnost ovlivňuje rozhodování, což není vždy tak úspěšné, jak očekáváme. Hlavní výzkumná otázka tohoto dokumentu je zaměřena na určení faktorů omezujících výsledky rozhodovacích procesů založených na třech případových studiích. Metodika zahrnuje opakované semistrukturované rozhovory s experty domény a následné vytvoření tří scénářů. Hlavním zjištěním, souborem charakteristických rysů rozhodovacích procesů, je poskytnout, aby zvážily více otázek souvisejících s těmito situacemi a odstranily jejich hrozby a úzká místa. Kromě toho jsou vzájemné vztahy mezi charakteristikami popsány pomocí kauzálního smyčkového diagramu. Celkově jsou v této studii identifikovány dvanáct charakteristik komplexního rozhodování typického pro informační společnost. Tato studie odhaluje, že kvůli rostoucí složitosti se rozhodující činitelé v současné informační společnosti musí zabývat otázkami, které souvisí se zákonem požadované odrůdy. To potvrzuje, že rostoucí složitost informačních toků představuje nevyhnutelný rys informační společnosti. </t>
  </si>
  <si>
    <t>000438013100014 </t>
  </si>
  <si>
    <t>50014603 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</si>
</sst>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u/>
      <sz val="11"/>
      <color theme="10"/>
      <name val="Calibri"/>
      <family val="2"/>
      <charset val="238"/>
      <scheme val="minor"/>
    </font>
    <font>
      <sz val="11"/>
      <name val="Calibri"/>
      <family val="2"/>
      <charset val="238"/>
      <scheme val="minor"/>
    </font>
    <font>
      <u/>
      <sz val="11"/>
      <name val="Calibri"/>
      <family val="2"/>
      <charset val="238"/>
      <scheme val="minor"/>
    </font>
    <font>
      <i/>
      <sz val="11"/>
      <name val="Calibri"/>
      <family val="2"/>
      <charset val="238"/>
      <scheme val="minor"/>
    </font>
    <font>
      <b/>
      <sz val="8"/>
      <color rgb="FF000000"/>
      <name val="Times New Roman"/>
      <family val="1"/>
      <charset val="238"/>
    </font>
    <font>
      <sz val="8"/>
      <color theme="1"/>
      <name val="Calibri"/>
      <family val="2"/>
      <charset val="238"/>
      <scheme val="minor"/>
    </font>
    <font>
      <sz val="8"/>
      <color rgb="FF000000"/>
      <name val="Times New Roman"/>
      <family val="1"/>
      <charset val="238"/>
    </font>
    <font>
      <i/>
      <sz val="8"/>
      <color rgb="FF000000"/>
      <name val="Times New Roman"/>
      <family val="1"/>
      <charset val="238"/>
    </font>
    <font>
      <b/>
      <sz val="24"/>
      <color theme="1"/>
      <name val="Calibri"/>
      <family val="2"/>
      <charset val="238"/>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s>
  <fills count="3">
    <fill>
      <patternFill patternType="none"/>
    </fill>
    <fill>
      <patternFill patternType="gray125"/>
    </fill>
    <fill>
      <patternFill patternType="solid">
        <fgColor rgb="FFFFFFFF"/>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applyNumberFormat="0" applyFill="0" applyBorder="0" applyAlignment="0" applyProtection="0"/>
  </cellStyleXfs>
  <cellXfs count="16">
    <xf numFmtId="0" fontId="0" fillId="0" borderId="0" xfId="0"/>
    <xf numFmtId="0" fontId="2" fillId="0" borderId="0" xfId="0" applyFont="1" applyAlignment="1">
      <alignment wrapText="1"/>
    </xf>
    <xf numFmtId="0" fontId="0" fillId="0" borderId="0" xfId="0" applyAlignment="1">
      <alignment wrapText="1"/>
    </xf>
    <xf numFmtId="9" fontId="2" fillId="0" borderId="0" xfId="0" applyNumberFormat="1" applyFont="1" applyAlignment="1">
      <alignment wrapText="1"/>
    </xf>
    <xf numFmtId="0" fontId="3" fillId="0" borderId="0" xfId="1" applyFont="1" applyAlignment="1">
      <alignment wrapText="1"/>
    </xf>
    <xf numFmtId="0" fontId="4" fillId="0" borderId="0" xfId="0" applyFont="1" applyAlignment="1">
      <alignment wrapText="1"/>
    </xf>
    <xf numFmtId="0" fontId="5" fillId="0" borderId="1" xfId="0" applyFont="1" applyBorder="1" applyAlignment="1">
      <alignment horizontal="center" vertical="center" wrapText="1"/>
    </xf>
    <xf numFmtId="0" fontId="6" fillId="0" borderId="0" xfId="0" applyFont="1" applyAlignment="1">
      <alignment wrapText="1"/>
    </xf>
    <xf numFmtId="0" fontId="7" fillId="0" borderId="1" xfId="0" applyFont="1" applyBorder="1" applyAlignment="1">
      <alignment vertical="center" wrapText="1"/>
    </xf>
    <xf numFmtId="0" fontId="0" fillId="0" borderId="0" xfId="0" applyAlignment="1">
      <alignment horizontal="left" wrapText="1"/>
    </xf>
    <xf numFmtId="0" fontId="9" fillId="2" borderId="0" xfId="0" applyFont="1" applyFill="1"/>
    <xf numFmtId="0" fontId="0" fillId="2" borderId="0" xfId="0" applyFill="1"/>
    <xf numFmtId="0" fontId="10" fillId="2" borderId="1" xfId="0" applyFont="1" applyFill="1" applyBorder="1" applyAlignment="1">
      <alignment horizontal="center" vertical="center" wrapText="1"/>
    </xf>
    <xf numFmtId="0" fontId="11" fillId="2" borderId="1" xfId="0" applyFont="1" applyFill="1" applyBorder="1"/>
    <xf numFmtId="0" fontId="11" fillId="2" borderId="1" xfId="0" applyFont="1" applyFill="1" applyBorder="1" applyAlignment="1">
      <alignment wrapText="1"/>
    </xf>
    <xf numFmtId="0" fontId="2" fillId="0" borderId="0" xfId="0" applyFont="1" applyAlignment="1">
      <alignment horizontal="center" vertical="center" wrapText="1"/>
    </xf>
  </cellXfs>
  <cellStyles count="2">
    <cellStyle name="Hypertextový odkaz" xfId="1" builtinId="8"/>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mdpi.com/2079-8954/6/2/8" TargetMode="External"/><Relationship Id="rId7" Type="http://schemas.openxmlformats.org/officeDocument/2006/relationships/printerSettings" Target="../printerSettings/printerSettings2.bin"/><Relationship Id="rId2" Type="http://schemas.openxmlformats.org/officeDocument/2006/relationships/hyperlink" Target="https://link.springer.com/chapter/10.1007/978-3-319-75420-8_18" TargetMode="External"/><Relationship Id="rId1" Type="http://schemas.openxmlformats.org/officeDocument/2006/relationships/hyperlink" Target="https://www.igi-global.com/gateway/book/201847" TargetMode="External"/><Relationship Id="rId6" Type="http://schemas.openxmlformats.org/officeDocument/2006/relationships/hyperlink" Target="https://link.springer.com/chapter/10.1007/978-3-319-98443-8_5" TargetMode="External"/><Relationship Id="rId5" Type="http://schemas.openxmlformats.org/officeDocument/2006/relationships/hyperlink" Target="https://link.springer.com/chapter/10.1007/978-3-319-90287-6_6" TargetMode="External"/><Relationship Id="rId4" Type="http://schemas.openxmlformats.org/officeDocument/2006/relationships/hyperlink" Target="http://lumenpublishing.com/journals/index.php/po/article/view/75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topLeftCell="B1" zoomScaleNormal="100" workbookViewId="0">
      <selection activeCell="L1" sqref="L1"/>
    </sheetView>
  </sheetViews>
  <sheetFormatPr defaultRowHeight="11.25" x14ac:dyDescent="0.2"/>
  <cols>
    <col min="1" max="1" width="7.5703125" style="7" customWidth="1"/>
    <col min="2" max="2" width="6.42578125" style="7" customWidth="1"/>
    <col min="3" max="3" width="10.85546875" style="7" customWidth="1"/>
    <col min="4" max="4" width="9.42578125" style="7" customWidth="1"/>
    <col min="5" max="5" width="17.7109375" style="7" customWidth="1"/>
    <col min="6" max="6" width="21.5703125" style="7" customWidth="1"/>
    <col min="7" max="7" width="6.7109375" style="7" customWidth="1"/>
    <col min="8" max="8" width="29" style="7" customWidth="1"/>
    <col min="9" max="9" width="15.5703125" style="7" customWidth="1"/>
    <col min="10" max="10" width="5.85546875" style="7" customWidth="1"/>
    <col min="11" max="16384" width="9.140625" style="7"/>
  </cols>
  <sheetData>
    <row r="1" spans="1:10" ht="40.5" customHeight="1" x14ac:dyDescent="0.2">
      <c r="A1" s="6" t="s">
        <v>0</v>
      </c>
      <c r="B1" s="6" t="s">
        <v>1</v>
      </c>
      <c r="C1" s="6" t="s">
        <v>2</v>
      </c>
      <c r="D1" s="6" t="s">
        <v>3</v>
      </c>
      <c r="E1" s="6" t="s">
        <v>4</v>
      </c>
      <c r="F1" s="6" t="s">
        <v>5</v>
      </c>
      <c r="G1" s="6" t="s">
        <v>95</v>
      </c>
      <c r="H1" s="6" t="s">
        <v>6</v>
      </c>
      <c r="I1" s="6" t="s">
        <v>7</v>
      </c>
      <c r="J1" s="6" t="s">
        <v>94</v>
      </c>
    </row>
    <row r="2" spans="1:10" ht="61.5" customHeight="1" x14ac:dyDescent="0.2">
      <c r="A2" s="8" t="s">
        <v>11</v>
      </c>
      <c r="B2" s="8" t="s">
        <v>12</v>
      </c>
      <c r="C2" s="8" t="s">
        <v>13</v>
      </c>
      <c r="D2" s="8" t="s">
        <v>14</v>
      </c>
      <c r="E2" s="8" t="s">
        <v>15</v>
      </c>
      <c r="F2" s="8" t="s">
        <v>16</v>
      </c>
      <c r="G2" s="8" t="s">
        <v>17</v>
      </c>
      <c r="H2" s="8" t="s">
        <v>89</v>
      </c>
      <c r="I2" s="8" t="s">
        <v>18</v>
      </c>
      <c r="J2" s="8" t="s">
        <v>10</v>
      </c>
    </row>
    <row r="3" spans="1:10" ht="78" customHeight="1" x14ac:dyDescent="0.2">
      <c r="A3" s="8" t="s">
        <v>19</v>
      </c>
      <c r="B3" s="8" t="s">
        <v>12</v>
      </c>
      <c r="C3" s="8" t="s">
        <v>20</v>
      </c>
      <c r="D3" s="8" t="s">
        <v>21</v>
      </c>
      <c r="E3" s="8" t="s">
        <v>22</v>
      </c>
      <c r="F3" s="8" t="s">
        <v>23</v>
      </c>
      <c r="G3" s="8" t="s">
        <v>17</v>
      </c>
      <c r="H3" s="8" t="s">
        <v>90</v>
      </c>
      <c r="I3" s="8" t="s">
        <v>22</v>
      </c>
      <c r="J3" s="8" t="s">
        <v>10</v>
      </c>
    </row>
    <row r="4" spans="1:10" ht="74.25" customHeight="1" x14ac:dyDescent="0.2">
      <c r="A4" s="8" t="s">
        <v>24</v>
      </c>
      <c r="B4" s="8" t="s">
        <v>25</v>
      </c>
      <c r="C4" s="8" t="s">
        <v>13</v>
      </c>
      <c r="D4" s="8" t="s">
        <v>14</v>
      </c>
      <c r="E4" s="8" t="s">
        <v>26</v>
      </c>
      <c r="F4" s="8" t="s">
        <v>27</v>
      </c>
      <c r="G4" s="8" t="s">
        <v>17</v>
      </c>
      <c r="H4" s="8" t="s">
        <v>91</v>
      </c>
      <c r="I4" s="8" t="s">
        <v>28</v>
      </c>
      <c r="J4" s="8" t="s">
        <v>10</v>
      </c>
    </row>
    <row r="5" spans="1:10" ht="74.25" customHeight="1" x14ac:dyDescent="0.2">
      <c r="A5" s="8" t="s">
        <v>29</v>
      </c>
      <c r="B5" s="8" t="s">
        <v>25</v>
      </c>
      <c r="C5" s="8" t="s">
        <v>8</v>
      </c>
      <c r="D5" s="8" t="s">
        <v>9</v>
      </c>
      <c r="E5" s="8" t="s">
        <v>30</v>
      </c>
      <c r="F5" s="8" t="s">
        <v>31</v>
      </c>
      <c r="G5" s="8" t="s">
        <v>17</v>
      </c>
      <c r="H5" s="8" t="s">
        <v>92</v>
      </c>
      <c r="I5" s="8" t="s">
        <v>32</v>
      </c>
      <c r="J5" s="8" t="s">
        <v>33</v>
      </c>
    </row>
    <row r="6" spans="1:10" ht="74.25" customHeight="1" x14ac:dyDescent="0.2">
      <c r="A6" s="8" t="s">
        <v>34</v>
      </c>
      <c r="B6" s="8" t="s">
        <v>25</v>
      </c>
      <c r="C6" s="8" t="s">
        <v>8</v>
      </c>
      <c r="D6" s="8" t="s">
        <v>9</v>
      </c>
      <c r="E6" s="8" t="s">
        <v>35</v>
      </c>
      <c r="F6" s="8" t="s">
        <v>36</v>
      </c>
      <c r="G6" s="8" t="s">
        <v>17</v>
      </c>
      <c r="H6" s="8" t="s">
        <v>93</v>
      </c>
      <c r="I6" s="8" t="s">
        <v>37</v>
      </c>
      <c r="J6" s="8" t="s">
        <v>10</v>
      </c>
    </row>
    <row r="7" spans="1:10" ht="67.5" x14ac:dyDescent="0.2">
      <c r="A7" s="8" t="s">
        <v>84</v>
      </c>
      <c r="B7" s="8" t="s">
        <v>12</v>
      </c>
      <c r="C7" s="8" t="s">
        <v>13</v>
      </c>
      <c r="D7" s="8" t="s">
        <v>14</v>
      </c>
      <c r="E7" s="8" t="s">
        <v>85</v>
      </c>
      <c r="F7" s="8" t="s">
        <v>86</v>
      </c>
      <c r="G7" s="8" t="s">
        <v>17</v>
      </c>
      <c r="H7" s="8" t="s">
        <v>87</v>
      </c>
      <c r="I7" s="8" t="s">
        <v>88</v>
      </c>
      <c r="J7" s="8" t="s">
        <v>10</v>
      </c>
    </row>
  </sheetData>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orkbookViewId="0">
      <selection activeCell="L3" sqref="L3"/>
    </sheetView>
  </sheetViews>
  <sheetFormatPr defaultRowHeight="15" x14ac:dyDescent="0.25"/>
  <cols>
    <col min="1" max="1" width="36.42578125" customWidth="1"/>
    <col min="2" max="2" width="9.7109375" customWidth="1"/>
    <col min="3" max="3" width="19.5703125" customWidth="1"/>
    <col min="4" max="4" width="11.140625" customWidth="1"/>
    <col min="5" max="5" width="5.28515625" customWidth="1"/>
    <col min="6" max="6" width="5.7109375" customWidth="1"/>
    <col min="7" max="7" width="5.85546875" customWidth="1"/>
    <col min="8" max="8" width="10" customWidth="1"/>
    <col min="9" max="9" width="23.85546875" customWidth="1"/>
  </cols>
  <sheetData>
    <row r="1" spans="1:11" ht="29.25" customHeight="1" x14ac:dyDescent="0.25">
      <c r="A1" s="1" t="s">
        <v>80</v>
      </c>
      <c r="B1" s="1" t="s">
        <v>5</v>
      </c>
      <c r="C1" s="1" t="s">
        <v>81</v>
      </c>
      <c r="D1" s="1" t="s">
        <v>71</v>
      </c>
      <c r="E1" s="1" t="s">
        <v>70</v>
      </c>
      <c r="F1" s="1" t="s">
        <v>82</v>
      </c>
      <c r="G1" s="1" t="s">
        <v>38</v>
      </c>
      <c r="H1" s="1" t="s">
        <v>1</v>
      </c>
      <c r="I1" s="1" t="s">
        <v>79</v>
      </c>
      <c r="J1" s="2"/>
      <c r="K1" s="2"/>
    </row>
    <row r="2" spans="1:11" ht="47.25" customHeight="1" x14ac:dyDescent="0.25">
      <c r="A2" s="1" t="s">
        <v>40</v>
      </c>
      <c r="B2" s="1" t="s">
        <v>41</v>
      </c>
      <c r="C2" s="1" t="s">
        <v>39</v>
      </c>
      <c r="D2" s="1" t="s">
        <v>42</v>
      </c>
      <c r="E2" s="1">
        <v>40</v>
      </c>
      <c r="F2" s="3">
        <v>1</v>
      </c>
      <c r="G2" s="1">
        <f>E2*F2</f>
        <v>40</v>
      </c>
      <c r="H2" s="1" t="s">
        <v>74</v>
      </c>
      <c r="I2" s="4" t="s">
        <v>43</v>
      </c>
      <c r="J2" s="2"/>
      <c r="K2" s="2"/>
    </row>
    <row r="3" spans="1:11" ht="47.25" customHeight="1" x14ac:dyDescent="0.25">
      <c r="A3" s="1" t="s">
        <v>45</v>
      </c>
      <c r="B3" s="1" t="s">
        <v>46</v>
      </c>
      <c r="C3" s="1" t="s">
        <v>44</v>
      </c>
      <c r="D3" s="1" t="s">
        <v>47</v>
      </c>
      <c r="E3" s="1">
        <v>20</v>
      </c>
      <c r="F3" s="3">
        <v>0.33</v>
      </c>
      <c r="G3" s="1">
        <f t="shared" ref="G3:G9" si="0">E3*F3</f>
        <v>6.6000000000000005</v>
      </c>
      <c r="H3" s="1" t="s">
        <v>74</v>
      </c>
      <c r="I3" s="4" t="s">
        <v>48</v>
      </c>
      <c r="J3" s="2"/>
      <c r="K3" s="2"/>
    </row>
    <row r="4" spans="1:11" ht="47.25" customHeight="1" x14ac:dyDescent="0.25">
      <c r="A4" s="1" t="s">
        <v>50</v>
      </c>
      <c r="B4" s="1" t="s">
        <v>51</v>
      </c>
      <c r="C4" s="1" t="s">
        <v>49</v>
      </c>
      <c r="D4" s="1" t="s">
        <v>47</v>
      </c>
      <c r="E4" s="1">
        <v>20</v>
      </c>
      <c r="F4" s="3">
        <v>1</v>
      </c>
      <c r="G4" s="1">
        <f t="shared" si="0"/>
        <v>20</v>
      </c>
      <c r="H4" s="1" t="s">
        <v>72</v>
      </c>
      <c r="I4" s="4" t="s">
        <v>52</v>
      </c>
      <c r="J4" s="2"/>
      <c r="K4" s="2"/>
    </row>
    <row r="5" spans="1:11" ht="47.25" customHeight="1" x14ac:dyDescent="0.25">
      <c r="A5" s="1" t="s">
        <v>54</v>
      </c>
      <c r="B5" s="1" t="s">
        <v>55</v>
      </c>
      <c r="C5" s="1" t="s">
        <v>53</v>
      </c>
      <c r="D5" s="1" t="s">
        <v>75</v>
      </c>
      <c r="E5" s="1">
        <v>127</v>
      </c>
      <c r="F5" s="3">
        <v>1</v>
      </c>
      <c r="G5" s="5">
        <f t="shared" si="0"/>
        <v>127</v>
      </c>
      <c r="H5" s="15" t="s">
        <v>73</v>
      </c>
      <c r="I5" s="15"/>
      <c r="J5" s="2"/>
      <c r="K5" s="2"/>
    </row>
    <row r="6" spans="1:11" ht="47.25" customHeight="1" x14ac:dyDescent="0.25">
      <c r="A6" s="1" t="s">
        <v>56</v>
      </c>
      <c r="B6" s="1" t="s">
        <v>57</v>
      </c>
      <c r="C6" s="2" t="s">
        <v>76</v>
      </c>
      <c r="D6" s="1" t="s">
        <v>75</v>
      </c>
      <c r="E6" s="1">
        <v>133</v>
      </c>
      <c r="F6" s="3">
        <v>1</v>
      </c>
      <c r="G6" s="5">
        <f t="shared" si="0"/>
        <v>133</v>
      </c>
      <c r="H6" s="15" t="s">
        <v>73</v>
      </c>
      <c r="I6" s="15"/>
      <c r="J6" s="2"/>
      <c r="K6" s="2"/>
    </row>
    <row r="7" spans="1:11" ht="47.25" customHeight="1" x14ac:dyDescent="0.25">
      <c r="A7" s="1" t="s">
        <v>59</v>
      </c>
      <c r="B7" s="1" t="s">
        <v>60</v>
      </c>
      <c r="C7" s="1" t="s">
        <v>58</v>
      </c>
      <c r="D7" s="1" t="s">
        <v>61</v>
      </c>
      <c r="E7" s="1">
        <v>30</v>
      </c>
      <c r="F7" s="3">
        <v>0.5</v>
      </c>
      <c r="G7" s="1">
        <f t="shared" si="0"/>
        <v>15</v>
      </c>
      <c r="H7" s="1" t="s">
        <v>72</v>
      </c>
      <c r="I7" s="4" t="s">
        <v>62</v>
      </c>
      <c r="J7" s="2"/>
      <c r="K7" s="2"/>
    </row>
    <row r="8" spans="1:11" ht="47.25" customHeight="1" x14ac:dyDescent="0.25">
      <c r="A8" s="1" t="s">
        <v>64</v>
      </c>
      <c r="B8" s="1" t="s">
        <v>83</v>
      </c>
      <c r="C8" s="1" t="s">
        <v>63</v>
      </c>
      <c r="D8" s="1" t="s">
        <v>61</v>
      </c>
      <c r="E8" s="1">
        <v>30</v>
      </c>
      <c r="F8" s="3">
        <v>1</v>
      </c>
      <c r="G8" s="1">
        <f t="shared" si="0"/>
        <v>30</v>
      </c>
      <c r="H8" s="1" t="s">
        <v>72</v>
      </c>
      <c r="I8" s="4" t="s">
        <v>65</v>
      </c>
      <c r="J8" s="2"/>
      <c r="K8" s="2"/>
    </row>
    <row r="9" spans="1:11" ht="47.25" customHeight="1" x14ac:dyDescent="0.25">
      <c r="A9" s="1" t="s">
        <v>67</v>
      </c>
      <c r="B9" s="1" t="s">
        <v>68</v>
      </c>
      <c r="C9" s="1" t="s">
        <v>66</v>
      </c>
      <c r="D9" s="1" t="s">
        <v>47</v>
      </c>
      <c r="E9" s="1">
        <v>20</v>
      </c>
      <c r="F9" s="3">
        <v>1</v>
      </c>
      <c r="G9" s="1">
        <f t="shared" si="0"/>
        <v>20</v>
      </c>
      <c r="H9" s="1" t="s">
        <v>74</v>
      </c>
      <c r="I9" s="4" t="s">
        <v>69</v>
      </c>
      <c r="J9" s="2"/>
      <c r="K9" s="2"/>
    </row>
    <row r="10" spans="1:11" ht="15" customHeight="1" x14ac:dyDescent="0.25">
      <c r="A10" s="2"/>
      <c r="B10" s="2"/>
      <c r="C10" s="9" t="s">
        <v>77</v>
      </c>
      <c r="D10" s="9"/>
      <c r="E10" s="9"/>
      <c r="F10" s="9"/>
      <c r="G10" s="1">
        <f>SUM(G2:G9)</f>
        <v>391.6</v>
      </c>
      <c r="H10" s="2"/>
      <c r="I10" s="2"/>
      <c r="J10" s="2"/>
      <c r="K10" s="2"/>
    </row>
    <row r="11" spans="1:11" ht="15" customHeight="1" x14ac:dyDescent="0.25">
      <c r="A11" s="2"/>
      <c r="B11" s="2"/>
      <c r="C11" s="9" t="s">
        <v>78</v>
      </c>
      <c r="D11" s="9"/>
      <c r="E11" s="9"/>
      <c r="F11" s="9"/>
      <c r="G11" s="1">
        <f>SUM(G2:G4,G7:G9)</f>
        <v>131.6</v>
      </c>
      <c r="H11" s="2"/>
      <c r="I11" s="2"/>
      <c r="J11" s="2"/>
      <c r="K11" s="2"/>
    </row>
  </sheetData>
  <mergeCells count="4">
    <mergeCell ref="C10:F10"/>
    <mergeCell ref="C11:F11"/>
    <mergeCell ref="H5:I5"/>
    <mergeCell ref="H6:I6"/>
  </mergeCells>
  <hyperlinks>
    <hyperlink ref="I2" r:id="rId1"/>
    <hyperlink ref="I3" r:id="rId2"/>
    <hyperlink ref="I7" r:id="rId3"/>
    <hyperlink ref="I8" r:id="rId4"/>
    <hyperlink ref="I9" r:id="rId5"/>
    <hyperlink ref="I4" r:id="rId6"/>
  </hyperlinks>
  <pageMargins left="0.7" right="0.7" top="0.78740157499999996" bottom="0.78740157499999996" header="0.3" footer="0.3"/>
  <pageSetup paperSize="9"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
  <sheetViews>
    <sheetView tabSelected="1" workbookViewId="0">
      <selection activeCell="C13" sqref="C13"/>
    </sheetView>
  </sheetViews>
  <sheetFormatPr defaultRowHeight="15" x14ac:dyDescent="0.25"/>
  <cols>
    <col min="1" max="1" width="9.42578125" style="11" bestFit="1" customWidth="1"/>
    <col min="2" max="2" width="12.42578125" style="11" bestFit="1" customWidth="1"/>
    <col min="3" max="3" width="29.28515625" style="11" bestFit="1" customWidth="1"/>
    <col min="4" max="4" width="18.42578125" style="11" bestFit="1" customWidth="1"/>
    <col min="5" max="5" width="61.42578125" style="11" customWidth="1"/>
    <col min="6" max="6" width="36.5703125" style="11" bestFit="1" customWidth="1"/>
    <col min="7" max="7" width="11.5703125" style="11" bestFit="1" customWidth="1"/>
    <col min="8" max="10" width="36.5703125" style="11" bestFit="1" customWidth="1"/>
    <col min="11" max="11" width="13.28515625" style="11" bestFit="1" customWidth="1"/>
    <col min="12" max="12" width="8.28515625" style="11" customWidth="1"/>
    <col min="13" max="13" width="10" style="11" bestFit="1" customWidth="1"/>
    <col min="14" max="14" width="16.85546875" style="11" bestFit="1" customWidth="1"/>
    <col min="15" max="15" width="14.140625" style="11" bestFit="1" customWidth="1"/>
    <col min="16" max="16" width="36.5703125" style="11" bestFit="1" customWidth="1"/>
    <col min="17" max="17" width="20.28515625" style="11" bestFit="1" customWidth="1"/>
    <col min="18" max="18" width="6.28515625" style="11" customWidth="1"/>
    <col min="19" max="19" width="6" style="11" customWidth="1"/>
    <col min="20" max="20" width="10" style="11" bestFit="1" customWidth="1"/>
    <col min="21" max="21" width="8" style="11" customWidth="1"/>
    <col min="22" max="22" width="12.7109375" style="11" bestFit="1" customWidth="1"/>
    <col min="23" max="23" width="9.85546875" style="11" bestFit="1" customWidth="1"/>
    <col min="24" max="24" width="5.7109375" style="11" customWidth="1"/>
    <col min="25" max="25" width="6.28515625" style="11" customWidth="1"/>
    <col min="26" max="26" width="13.42578125" style="11" bestFit="1" customWidth="1"/>
    <col min="27" max="27" width="5.7109375" style="11" customWidth="1"/>
    <col min="28" max="28" width="11" style="11" bestFit="1" customWidth="1"/>
    <col min="29" max="29" width="8.42578125" style="11" customWidth="1"/>
    <col min="30" max="30" width="36.5703125" style="11" bestFit="1" customWidth="1"/>
    <col min="31" max="31" width="11" style="11" bestFit="1" customWidth="1"/>
    <col min="32" max="32" width="12.140625" style="11" bestFit="1" customWidth="1"/>
    <col min="33" max="33" width="10" style="11" bestFit="1" customWidth="1"/>
    <col min="34" max="36" width="36.5703125" style="11" bestFit="1" customWidth="1"/>
    <col min="37" max="37" width="6" style="11" customWidth="1"/>
    <col min="38" max="38" width="13.85546875" style="11" bestFit="1" customWidth="1"/>
    <col min="39" max="40" width="36.5703125" style="11" bestFit="1" customWidth="1"/>
    <col min="41" max="41" width="20.85546875" style="11" bestFit="1" customWidth="1"/>
    <col min="42" max="42" width="36.5703125" style="11" bestFit="1" customWidth="1"/>
    <col min="43" max="43" width="3.28515625" style="11" customWidth="1"/>
    <col min="44" max="44" width="10.28515625" style="11" bestFit="1" customWidth="1"/>
    <col min="45" max="45" width="10.7109375" style="11" bestFit="1" customWidth="1"/>
    <col min="46" max="46" width="36.5703125" style="11" bestFit="1" customWidth="1"/>
    <col min="47" max="47" width="12.85546875" style="11" bestFit="1" customWidth="1"/>
    <col min="48" max="48" width="13.85546875" style="11" bestFit="1" customWidth="1"/>
    <col min="49" max="49" width="9.85546875" style="11" bestFit="1" customWidth="1"/>
    <col min="50" max="50" width="16.5703125" style="11" bestFit="1" customWidth="1"/>
    <col min="51" max="51" width="9.140625" style="11"/>
    <col min="52" max="52" width="9.42578125" style="11" bestFit="1" customWidth="1"/>
    <col min="53" max="16384" width="9.140625" style="11"/>
  </cols>
  <sheetData>
    <row r="1" spans="1:52" ht="31.5" x14ac:dyDescent="0.5">
      <c r="A1" s="10" t="s">
        <v>96</v>
      </c>
    </row>
    <row r="3" spans="1:52" x14ac:dyDescent="0.25">
      <c r="A3" s="12" t="s">
        <v>0</v>
      </c>
      <c r="B3" s="12" t="s">
        <v>1</v>
      </c>
      <c r="C3" s="12" t="s">
        <v>2</v>
      </c>
      <c r="D3" s="12" t="s">
        <v>3</v>
      </c>
      <c r="E3" s="12" t="s">
        <v>4</v>
      </c>
      <c r="F3" s="12" t="s">
        <v>5</v>
      </c>
      <c r="G3" s="12" t="s">
        <v>97</v>
      </c>
      <c r="H3" s="12" t="s">
        <v>6</v>
      </c>
      <c r="I3" s="12" t="s">
        <v>98</v>
      </c>
      <c r="J3" s="12" t="s">
        <v>7</v>
      </c>
      <c r="K3" s="12" t="s">
        <v>99</v>
      </c>
      <c r="L3" s="12" t="s">
        <v>100</v>
      </c>
      <c r="M3" s="12" t="s">
        <v>101</v>
      </c>
      <c r="N3" s="12" t="s">
        <v>102</v>
      </c>
      <c r="O3" s="12" t="s">
        <v>103</v>
      </c>
      <c r="P3" s="12" t="s">
        <v>104</v>
      </c>
      <c r="Q3" s="12" t="s">
        <v>105</v>
      </c>
      <c r="R3" s="12" t="s">
        <v>106</v>
      </c>
      <c r="S3" s="12" t="s">
        <v>107</v>
      </c>
      <c r="T3" s="12" t="s">
        <v>108</v>
      </c>
      <c r="U3" s="12" t="s">
        <v>109</v>
      </c>
      <c r="V3" s="12" t="s">
        <v>110</v>
      </c>
      <c r="W3" s="12" t="s">
        <v>111</v>
      </c>
      <c r="X3" s="12" t="s">
        <v>112</v>
      </c>
      <c r="Y3" s="12" t="s">
        <v>113</v>
      </c>
      <c r="Z3" s="12" t="s">
        <v>114</v>
      </c>
      <c r="AA3" s="12" t="s">
        <v>115</v>
      </c>
      <c r="AB3" s="12" t="s">
        <v>116</v>
      </c>
      <c r="AC3" s="12" t="s">
        <v>117</v>
      </c>
      <c r="AD3" s="12" t="s">
        <v>118</v>
      </c>
      <c r="AE3" s="12" t="s">
        <v>119</v>
      </c>
      <c r="AF3" s="12" t="s">
        <v>120</v>
      </c>
      <c r="AG3" s="12" t="s">
        <v>121</v>
      </c>
      <c r="AH3" s="12" t="s">
        <v>122</v>
      </c>
      <c r="AI3" s="12" t="s">
        <v>123</v>
      </c>
      <c r="AJ3" s="12" t="s">
        <v>124</v>
      </c>
      <c r="AK3" s="12" t="s">
        <v>125</v>
      </c>
      <c r="AL3" s="12" t="s">
        <v>126</v>
      </c>
      <c r="AM3" s="12" t="s">
        <v>127</v>
      </c>
      <c r="AN3" s="12" t="s">
        <v>128</v>
      </c>
      <c r="AO3" s="12" t="s">
        <v>129</v>
      </c>
      <c r="AP3" s="12" t="s">
        <v>130</v>
      </c>
      <c r="AQ3" s="12" t="s">
        <v>131</v>
      </c>
      <c r="AR3" s="12" t="s">
        <v>132</v>
      </c>
      <c r="AS3" s="12" t="s">
        <v>133</v>
      </c>
      <c r="AT3" s="12" t="s">
        <v>134</v>
      </c>
      <c r="AU3" s="12" t="s">
        <v>135</v>
      </c>
      <c r="AV3" s="12" t="s">
        <v>136</v>
      </c>
      <c r="AW3" s="12" t="s">
        <v>111</v>
      </c>
      <c r="AX3" s="12" t="s">
        <v>137</v>
      </c>
      <c r="AY3" s="12" t="s">
        <v>138</v>
      </c>
      <c r="AZ3" s="12" t="s">
        <v>139</v>
      </c>
    </row>
    <row r="4" spans="1:52" x14ac:dyDescent="0.25">
      <c r="A4" s="13" t="s">
        <v>11</v>
      </c>
      <c r="B4" s="13" t="s">
        <v>12</v>
      </c>
      <c r="C4" s="13" t="s">
        <v>13</v>
      </c>
      <c r="D4" s="14" t="s">
        <v>14</v>
      </c>
      <c r="E4" s="13" t="s">
        <v>15</v>
      </c>
      <c r="F4" s="13" t="s">
        <v>16</v>
      </c>
      <c r="G4" s="13" t="s">
        <v>17</v>
      </c>
      <c r="H4" s="13" t="s">
        <v>140</v>
      </c>
      <c r="I4" s="13" t="s">
        <v>141</v>
      </c>
      <c r="J4" s="13" t="s">
        <v>18</v>
      </c>
      <c r="K4" s="13"/>
      <c r="L4" s="13"/>
      <c r="M4" s="13" t="s">
        <v>142</v>
      </c>
      <c r="N4" s="13" t="s">
        <v>143</v>
      </c>
      <c r="O4" s="13"/>
      <c r="P4" s="13" t="s">
        <v>144</v>
      </c>
      <c r="Q4" s="13"/>
      <c r="R4" s="13"/>
      <c r="S4" s="13"/>
      <c r="T4" s="13"/>
      <c r="U4" s="13" t="s">
        <v>145</v>
      </c>
      <c r="V4" s="13"/>
      <c r="W4" s="13" t="s">
        <v>146</v>
      </c>
      <c r="X4" s="13"/>
      <c r="Y4" s="13"/>
      <c r="Z4" s="13"/>
      <c r="AA4" s="13"/>
      <c r="AB4" s="13"/>
      <c r="AC4" s="13"/>
      <c r="AD4" s="13" t="s">
        <v>147</v>
      </c>
      <c r="AE4" s="13"/>
      <c r="AF4" s="13"/>
      <c r="AG4" s="13"/>
      <c r="AH4" s="13" t="s">
        <v>148</v>
      </c>
      <c r="AI4" s="13" t="s">
        <v>149</v>
      </c>
      <c r="AJ4" s="13" t="s">
        <v>150</v>
      </c>
      <c r="AK4" s="13"/>
      <c r="AL4" s="13" t="s">
        <v>151</v>
      </c>
      <c r="AM4" s="13" t="s">
        <v>152</v>
      </c>
      <c r="AN4" s="13" t="s">
        <v>15</v>
      </c>
      <c r="AO4" s="13" t="s">
        <v>153</v>
      </c>
      <c r="AP4" s="13" t="s">
        <v>141</v>
      </c>
      <c r="AQ4" s="13"/>
      <c r="AR4" s="13" t="s">
        <v>154</v>
      </c>
      <c r="AS4" s="13"/>
      <c r="AT4" s="13" t="s">
        <v>155</v>
      </c>
      <c r="AU4" s="13" t="s">
        <v>10</v>
      </c>
      <c r="AV4" s="13"/>
      <c r="AW4" s="13" t="s">
        <v>146</v>
      </c>
      <c r="AX4" s="13"/>
      <c r="AY4" s="13" t="s">
        <v>156</v>
      </c>
      <c r="AZ4" s="13" t="s">
        <v>157</v>
      </c>
    </row>
    <row r="5" spans="1:52" x14ac:dyDescent="0.25">
      <c r="A5" s="13" t="s">
        <v>19</v>
      </c>
      <c r="B5" s="13" t="s">
        <v>12</v>
      </c>
      <c r="C5" s="13" t="s">
        <v>20</v>
      </c>
      <c r="D5" s="14" t="s">
        <v>21</v>
      </c>
      <c r="E5" s="13" t="s">
        <v>22</v>
      </c>
      <c r="F5" s="13" t="s">
        <v>23</v>
      </c>
      <c r="G5" s="13" t="s">
        <v>17</v>
      </c>
      <c r="H5" s="13" t="s">
        <v>158</v>
      </c>
      <c r="I5" s="13" t="s">
        <v>159</v>
      </c>
      <c r="J5" s="13" t="s">
        <v>22</v>
      </c>
      <c r="K5" s="13" t="s">
        <v>160</v>
      </c>
      <c r="L5" s="13"/>
      <c r="M5" s="13"/>
      <c r="N5" s="13" t="s">
        <v>161</v>
      </c>
      <c r="O5" s="13"/>
      <c r="P5" s="13" t="s">
        <v>162</v>
      </c>
      <c r="Q5" s="13"/>
      <c r="R5" s="13"/>
      <c r="S5" s="13"/>
      <c r="T5" s="13"/>
      <c r="U5" s="13"/>
      <c r="V5" s="13"/>
      <c r="W5" s="13" t="s">
        <v>163</v>
      </c>
      <c r="X5" s="13"/>
      <c r="Y5" s="13"/>
      <c r="Z5" s="13"/>
      <c r="AA5" s="13"/>
      <c r="AB5" s="13" t="s">
        <v>164</v>
      </c>
      <c r="AC5" s="13"/>
      <c r="AD5" s="13"/>
      <c r="AE5" s="13"/>
      <c r="AF5" s="13"/>
      <c r="AG5" s="13"/>
      <c r="AH5" s="13" t="s">
        <v>165</v>
      </c>
      <c r="AI5" s="13" t="s">
        <v>166</v>
      </c>
      <c r="AJ5" s="13" t="s">
        <v>167</v>
      </c>
      <c r="AK5" s="13"/>
      <c r="AL5" s="13" t="s">
        <v>151</v>
      </c>
      <c r="AM5" s="13" t="s">
        <v>168</v>
      </c>
      <c r="AN5" s="13" t="s">
        <v>22</v>
      </c>
      <c r="AO5" s="13" t="s">
        <v>153</v>
      </c>
      <c r="AP5" s="13" t="s">
        <v>159</v>
      </c>
      <c r="AQ5" s="13"/>
      <c r="AR5" s="13" t="s">
        <v>169</v>
      </c>
      <c r="AS5" s="13"/>
      <c r="AT5" s="13" t="s">
        <v>170</v>
      </c>
      <c r="AU5" s="13" t="s">
        <v>10</v>
      </c>
      <c r="AV5" s="13"/>
      <c r="AW5" s="13" t="s">
        <v>163</v>
      </c>
      <c r="AX5" s="13"/>
      <c r="AY5" s="13" t="s">
        <v>171</v>
      </c>
      <c r="AZ5" s="13" t="s">
        <v>172</v>
      </c>
    </row>
    <row r="6" spans="1:52" x14ac:dyDescent="0.25">
      <c r="A6" s="13" t="s">
        <v>84</v>
      </c>
      <c r="B6" s="13" t="s">
        <v>12</v>
      </c>
      <c r="C6" s="13" t="s">
        <v>13</v>
      </c>
      <c r="D6" s="14" t="s">
        <v>14</v>
      </c>
      <c r="E6" s="13" t="s">
        <v>85</v>
      </c>
      <c r="F6" s="13" t="s">
        <v>86</v>
      </c>
      <c r="G6" s="13" t="s">
        <v>17</v>
      </c>
      <c r="H6" s="13" t="s">
        <v>87</v>
      </c>
      <c r="I6" s="13" t="s">
        <v>173</v>
      </c>
      <c r="J6" s="13"/>
      <c r="K6" s="13"/>
      <c r="L6" s="13"/>
      <c r="M6" s="13"/>
      <c r="N6" s="13" t="s">
        <v>174</v>
      </c>
      <c r="O6" s="13"/>
      <c r="P6" s="13"/>
      <c r="Q6" s="13"/>
      <c r="R6" s="13"/>
      <c r="S6" s="13"/>
      <c r="T6" s="13"/>
      <c r="U6" s="13"/>
      <c r="V6" s="13"/>
      <c r="W6" s="13"/>
      <c r="X6" s="13"/>
      <c r="Y6" s="13"/>
      <c r="Z6" s="13"/>
      <c r="AA6" s="13"/>
      <c r="AB6" s="13"/>
      <c r="AC6" s="13"/>
      <c r="AD6" s="13"/>
      <c r="AE6" s="13"/>
      <c r="AF6" s="13"/>
      <c r="AG6" s="13"/>
      <c r="AH6" s="13" t="s">
        <v>175</v>
      </c>
      <c r="AI6" s="13" t="s">
        <v>176</v>
      </c>
      <c r="AJ6" s="13" t="s">
        <v>177</v>
      </c>
      <c r="AK6" s="13"/>
      <c r="AL6" s="13" t="s">
        <v>151</v>
      </c>
      <c r="AM6" s="13" t="s">
        <v>178</v>
      </c>
      <c r="AN6" s="13" t="s">
        <v>85</v>
      </c>
      <c r="AO6" s="13" t="s">
        <v>179</v>
      </c>
      <c r="AP6" s="13" t="s">
        <v>173</v>
      </c>
      <c r="AQ6" s="13"/>
      <c r="AR6" s="13" t="s">
        <v>180</v>
      </c>
      <c r="AS6" s="13"/>
      <c r="AT6" s="13" t="s">
        <v>181</v>
      </c>
      <c r="AU6" s="13" t="s">
        <v>10</v>
      </c>
      <c r="AV6" s="13"/>
      <c r="AW6" s="13"/>
      <c r="AX6" s="13" t="s">
        <v>182</v>
      </c>
      <c r="AY6" s="13" t="s">
        <v>183</v>
      </c>
      <c r="AZ6" s="13" t="s">
        <v>184</v>
      </c>
    </row>
    <row r="7" spans="1:52" x14ac:dyDescent="0.25">
      <c r="A7" s="13" t="s">
        <v>24</v>
      </c>
      <c r="B7" s="13" t="s">
        <v>25</v>
      </c>
      <c r="C7" s="13" t="s">
        <v>13</v>
      </c>
      <c r="D7" s="14" t="s">
        <v>14</v>
      </c>
      <c r="E7" s="13" t="s">
        <v>26</v>
      </c>
      <c r="F7" s="13" t="s">
        <v>27</v>
      </c>
      <c r="G7" s="13" t="s">
        <v>17</v>
      </c>
      <c r="H7" s="13" t="s">
        <v>185</v>
      </c>
      <c r="I7" s="13" t="s">
        <v>186</v>
      </c>
      <c r="J7" s="13" t="s">
        <v>28</v>
      </c>
      <c r="K7" s="13" t="s">
        <v>187</v>
      </c>
      <c r="L7" s="13"/>
      <c r="M7" s="13" t="s">
        <v>142</v>
      </c>
      <c r="N7" s="13" t="s">
        <v>188</v>
      </c>
      <c r="O7" s="13"/>
      <c r="P7" s="13" t="s">
        <v>189</v>
      </c>
      <c r="Q7" s="13" t="s">
        <v>190</v>
      </c>
      <c r="R7" s="13"/>
      <c r="S7" s="13"/>
      <c r="T7" s="13"/>
      <c r="U7" s="13" t="s">
        <v>191</v>
      </c>
      <c r="V7" s="13"/>
      <c r="W7" s="13" t="s">
        <v>192</v>
      </c>
      <c r="X7" s="13"/>
      <c r="Y7" s="13"/>
      <c r="Z7" s="13" t="s">
        <v>193</v>
      </c>
      <c r="AA7" s="13"/>
      <c r="AB7" s="13"/>
      <c r="AC7" s="13"/>
      <c r="AD7" s="13"/>
      <c r="AE7" s="13"/>
      <c r="AF7" s="13"/>
      <c r="AG7" s="13"/>
      <c r="AH7" s="13" t="s">
        <v>194</v>
      </c>
      <c r="AI7" s="13" t="s">
        <v>195</v>
      </c>
      <c r="AJ7" s="13" t="s">
        <v>196</v>
      </c>
      <c r="AK7" s="13"/>
      <c r="AL7" s="13" t="s">
        <v>151</v>
      </c>
      <c r="AM7" s="13" t="s">
        <v>197</v>
      </c>
      <c r="AN7" s="13" t="s">
        <v>26</v>
      </c>
      <c r="AO7" s="13" t="s">
        <v>198</v>
      </c>
      <c r="AP7" s="13" t="s">
        <v>186</v>
      </c>
      <c r="AQ7" s="13"/>
      <c r="AR7" s="13" t="s">
        <v>199</v>
      </c>
      <c r="AS7" s="13"/>
      <c r="AT7" s="13" t="s">
        <v>200</v>
      </c>
      <c r="AU7" s="13" t="s">
        <v>10</v>
      </c>
      <c r="AV7" s="13"/>
      <c r="AW7" s="13" t="s">
        <v>192</v>
      </c>
      <c r="AX7" s="13"/>
      <c r="AY7" s="13" t="s">
        <v>201</v>
      </c>
      <c r="AZ7" s="13" t="s">
        <v>202</v>
      </c>
    </row>
    <row r="8" spans="1:52" x14ac:dyDescent="0.25">
      <c r="A8" s="13" t="s">
        <v>29</v>
      </c>
      <c r="B8" s="13" t="s">
        <v>25</v>
      </c>
      <c r="C8" s="13" t="s">
        <v>8</v>
      </c>
      <c r="D8" s="14" t="s">
        <v>9</v>
      </c>
      <c r="E8" s="13" t="s">
        <v>30</v>
      </c>
      <c r="F8" s="13" t="s">
        <v>31</v>
      </c>
      <c r="G8" s="13" t="s">
        <v>17</v>
      </c>
      <c r="H8" s="13" t="s">
        <v>203</v>
      </c>
      <c r="I8" s="13" t="s">
        <v>204</v>
      </c>
      <c r="J8" s="13" t="s">
        <v>32</v>
      </c>
      <c r="K8" s="13"/>
      <c r="L8" s="13" t="s">
        <v>205</v>
      </c>
      <c r="M8" s="13" t="s">
        <v>206</v>
      </c>
      <c r="N8" s="13"/>
      <c r="O8" s="13"/>
      <c r="P8" s="13" t="s">
        <v>207</v>
      </c>
      <c r="Q8" s="13"/>
      <c r="R8" s="13"/>
      <c r="S8" s="13" t="s">
        <v>208</v>
      </c>
      <c r="T8" s="13"/>
      <c r="U8" s="13" t="s">
        <v>209</v>
      </c>
      <c r="V8" s="13"/>
      <c r="W8" s="13" t="s">
        <v>210</v>
      </c>
      <c r="X8" s="13"/>
      <c r="Y8" s="13"/>
      <c r="Z8" s="13"/>
      <c r="AA8" s="13"/>
      <c r="AB8" s="13" t="s">
        <v>211</v>
      </c>
      <c r="AC8" s="13"/>
      <c r="AD8" s="13" t="s">
        <v>212</v>
      </c>
      <c r="AE8" s="13"/>
      <c r="AF8" s="13"/>
      <c r="AG8" s="13"/>
      <c r="AH8" s="13" t="s">
        <v>213</v>
      </c>
      <c r="AI8" s="13" t="s">
        <v>214</v>
      </c>
      <c r="AJ8" s="13" t="s">
        <v>215</v>
      </c>
      <c r="AK8" s="13"/>
      <c r="AL8" s="13" t="s">
        <v>151</v>
      </c>
      <c r="AM8" s="13" t="s">
        <v>216</v>
      </c>
      <c r="AN8" s="13" t="s">
        <v>30</v>
      </c>
      <c r="AO8" s="13" t="s">
        <v>153</v>
      </c>
      <c r="AP8" s="13" t="s">
        <v>204</v>
      </c>
      <c r="AQ8" s="13"/>
      <c r="AR8" s="13" t="s">
        <v>217</v>
      </c>
      <c r="AS8" s="13"/>
      <c r="AT8" s="13" t="s">
        <v>218</v>
      </c>
      <c r="AU8" s="13" t="s">
        <v>33</v>
      </c>
      <c r="AV8" s="13"/>
      <c r="AW8" s="13" t="s">
        <v>210</v>
      </c>
      <c r="AX8" s="13" t="s">
        <v>219</v>
      </c>
      <c r="AY8" s="13" t="s">
        <v>171</v>
      </c>
      <c r="AZ8" s="13" t="s">
        <v>220</v>
      </c>
    </row>
    <row r="9" spans="1:52" x14ac:dyDescent="0.25">
      <c r="A9" s="13" t="s">
        <v>34</v>
      </c>
      <c r="B9" s="13" t="s">
        <v>25</v>
      </c>
      <c r="C9" s="13" t="s">
        <v>8</v>
      </c>
      <c r="D9" s="14" t="s">
        <v>9</v>
      </c>
      <c r="E9" s="13" t="s">
        <v>35</v>
      </c>
      <c r="F9" s="13" t="s">
        <v>36</v>
      </c>
      <c r="G9" s="13" t="s">
        <v>17</v>
      </c>
      <c r="H9" s="13" t="s">
        <v>221</v>
      </c>
      <c r="I9" s="13" t="s">
        <v>222</v>
      </c>
      <c r="J9" s="13" t="s">
        <v>37</v>
      </c>
      <c r="K9" s="13"/>
      <c r="L9" s="13" t="s">
        <v>205</v>
      </c>
      <c r="M9" s="13" t="s">
        <v>223</v>
      </c>
      <c r="N9" s="13"/>
      <c r="O9" s="13"/>
      <c r="P9" s="13" t="s">
        <v>224</v>
      </c>
      <c r="Q9" s="13"/>
      <c r="R9" s="13"/>
      <c r="S9" s="13" t="s">
        <v>225</v>
      </c>
      <c r="T9" s="13"/>
      <c r="U9" s="13" t="s">
        <v>226</v>
      </c>
      <c r="V9" s="13"/>
      <c r="W9" s="13" t="s">
        <v>227</v>
      </c>
      <c r="X9" s="13"/>
      <c r="Y9" s="13"/>
      <c r="Z9" s="13"/>
      <c r="AA9" s="13"/>
      <c r="AB9" s="13" t="s">
        <v>228</v>
      </c>
      <c r="AC9" s="13"/>
      <c r="AD9" s="13"/>
      <c r="AE9" s="13"/>
      <c r="AF9" s="13" t="s">
        <v>229</v>
      </c>
      <c r="AG9" s="13"/>
      <c r="AH9" s="13" t="s">
        <v>230</v>
      </c>
      <c r="AI9" s="13" t="s">
        <v>231</v>
      </c>
      <c r="AJ9" s="13" t="s">
        <v>232</v>
      </c>
      <c r="AK9" s="13"/>
      <c r="AL9" s="13" t="s">
        <v>151</v>
      </c>
      <c r="AM9" s="13" t="s">
        <v>233</v>
      </c>
      <c r="AN9" s="13" t="s">
        <v>35</v>
      </c>
      <c r="AO9" s="13" t="s">
        <v>153</v>
      </c>
      <c r="AP9" s="13" t="s">
        <v>222</v>
      </c>
      <c r="AQ9" s="13"/>
      <c r="AR9" s="13" t="s">
        <v>234</v>
      </c>
      <c r="AS9" s="13"/>
      <c r="AT9" s="13" t="s">
        <v>235</v>
      </c>
      <c r="AU9" s="13" t="s">
        <v>10</v>
      </c>
      <c r="AV9" s="13"/>
      <c r="AW9" s="13" t="s">
        <v>227</v>
      </c>
      <c r="AX9" s="13" t="s">
        <v>236</v>
      </c>
      <c r="AY9" s="13" t="s">
        <v>171</v>
      </c>
      <c r="AZ9" s="13" t="s">
        <v>237</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výpis z OBD</vt:lpstr>
      <vt:lpstr>Seznam výsledků</vt:lpstr>
      <vt:lpstr>Neupravený export z OBD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Tomáš Nacházel</dc:creator>
  <cp:lastModifiedBy>Tomáš Nacházel</cp:lastModifiedBy>
  <cp:lastPrinted>2019-01-09T10:24:31Z</cp:lastPrinted>
  <dcterms:created xsi:type="dcterms:W3CDTF">2019-01-04T15:10:56Z</dcterms:created>
  <dcterms:modified xsi:type="dcterms:W3CDTF">2019-01-10T14:39:10Z</dcterms:modified>
</cp:coreProperties>
</file>